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tabRatio="885"/>
  </bookViews>
  <sheets>
    <sheet name="голов зв 7" sheetId="4" r:id="rId1"/>
  </sheets>
  <calcPr calcId="144525"/>
</workbook>
</file>

<file path=xl/calcChain.xml><?xml version="1.0" encoding="utf-8"?>
<calcChain xmlns="http://schemas.openxmlformats.org/spreadsheetml/2006/main">
  <c r="C31" i="4" l="1"/>
  <c r="C30" i="4"/>
  <c r="C29" i="4"/>
  <c r="G28" i="4" l="1"/>
  <c r="G29" i="4"/>
  <c r="G30" i="4"/>
  <c r="G31" i="4"/>
  <c r="G32" i="4"/>
  <c r="G33" i="4"/>
  <c r="G34" i="4"/>
  <c r="G27" i="4"/>
  <c r="E35" i="4"/>
  <c r="D35" i="4"/>
  <c r="C35" i="4"/>
  <c r="G35" i="4" l="1"/>
  <c r="G36" i="4" s="1"/>
  <c r="F25" i="4" l="1"/>
  <c r="E25" i="4"/>
  <c r="D25" i="4"/>
  <c r="C25" i="4"/>
  <c r="G12" i="4"/>
  <c r="G11" i="4"/>
  <c r="G14" i="4" l="1"/>
  <c r="G13" i="4"/>
  <c r="G10" i="4"/>
  <c r="G15" i="4"/>
  <c r="G9" i="4"/>
  <c r="G8" i="4"/>
  <c r="G25" i="4" l="1"/>
</calcChain>
</file>

<file path=xl/sharedStrings.xml><?xml version="1.0" encoding="utf-8"?>
<sst xmlns="http://schemas.openxmlformats.org/spreadsheetml/2006/main" count="45" uniqueCount="36">
  <si>
    <t>ООО "Малоярославецстройзаказчик"</t>
  </si>
  <si>
    <t>ИНН 4011016560 КПП 401101001</t>
  </si>
  <si>
    <t>Адрес г.Малоярославец ул.Ленина 3а</t>
  </si>
  <si>
    <t>ОТЧЕТ</t>
  </si>
  <si>
    <t>№ строки</t>
  </si>
  <si>
    <t>Показатель</t>
  </si>
  <si>
    <t>Задолженность по л/счету дома на 01.01.2018</t>
  </si>
  <si>
    <t>начисленно за 2018 год</t>
  </si>
  <si>
    <t>оплачено за 2018 год</t>
  </si>
  <si>
    <t>оказано услуг за 2018 год</t>
  </si>
  <si>
    <t>сальдо на 01.01.2019г.</t>
  </si>
  <si>
    <t>за содержание</t>
  </si>
  <si>
    <t>вывоз тбо</t>
  </si>
  <si>
    <t>за текущий ремонт</t>
  </si>
  <si>
    <t>в том числе:</t>
  </si>
  <si>
    <t>мелкий ремонт кровли</t>
  </si>
  <si>
    <t>отопление</t>
  </si>
  <si>
    <t>хвс моп</t>
  </si>
  <si>
    <t>эл/эн моп</t>
  </si>
  <si>
    <t>итого</t>
  </si>
  <si>
    <t>ремонт системы электроснабжения</t>
  </si>
  <si>
    <t>ремонт фасада</t>
  </si>
  <si>
    <t>установка почтовых ящиков</t>
  </si>
  <si>
    <t>ремонт подъезда</t>
  </si>
  <si>
    <t>замена окон</t>
  </si>
  <si>
    <t xml:space="preserve">по МКД, расположенному по адресу с.Головтеево ул. Звездная 7                                   </t>
  </si>
  <si>
    <t>ремонт системы отопления</t>
  </si>
  <si>
    <t>ремонт газовых сетей</t>
  </si>
  <si>
    <t>ХВС</t>
  </si>
  <si>
    <t>стоки</t>
  </si>
  <si>
    <t xml:space="preserve"> о выполнении договора управления за 2018 год</t>
  </si>
  <si>
    <t>Платежная дисциплина</t>
  </si>
  <si>
    <t>ИТОГО ЗАДОЛЖЕННОСТЬ ДОМА ЗА ЖИЛИЩНО КОММУНАЛЬНЫЕ УСЛУГИ НА 01.01.2019</t>
  </si>
  <si>
    <t>Директор ООО "Малоярославецстройзаказчик"</t>
  </si>
  <si>
    <t>Тарасова В.В.</t>
  </si>
  <si>
    <t>Остатки на лицевом счете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</si>
</sst>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B1" workbookViewId="0">
      <selection activeCell="C32" sqref="C32"/>
    </sheetView>
  </sheetViews>
  <sheetFormatPr defaultColWidth="9.109375" defaultRowHeight="13.2" x14ac:dyDescent="0.25"/>
  <cols>
    <col min="1" max="1" width="6.6640625" style="3" hidden="1" customWidth="1"/>
    <col min="2" max="2" width="35.44140625" style="3" customWidth="1"/>
    <col min="3" max="3" width="19.6640625" style="3" customWidth="1"/>
    <col min="4" max="4" width="23.6640625" style="3" customWidth="1"/>
    <col min="5" max="5" width="14.6640625" style="3" customWidth="1"/>
    <col min="6" max="6" width="11.88671875" style="3" customWidth="1"/>
    <col min="7" max="7" width="14.109375" style="3" customWidth="1"/>
    <col min="8" max="16384" width="9.109375" style="3"/>
  </cols>
  <sheetData>
    <row r="1" spans="1:8" ht="14.4" customHeight="1" x14ac:dyDescent="0.25">
      <c r="B1" s="4" t="s">
        <v>0</v>
      </c>
      <c r="C1" s="4"/>
      <c r="D1" s="23" t="s">
        <v>1</v>
      </c>
      <c r="E1" s="23"/>
      <c r="F1" s="23"/>
    </row>
    <row r="2" spans="1:8" ht="14.4" customHeight="1" x14ac:dyDescent="0.25">
      <c r="B2" s="23" t="s">
        <v>2</v>
      </c>
      <c r="C2" s="23"/>
      <c r="D2" s="23"/>
      <c r="E2" s="23"/>
      <c r="H2" s="5"/>
    </row>
    <row r="3" spans="1:8" ht="10.199999999999999" customHeight="1" x14ac:dyDescent="0.25">
      <c r="A3" s="24" t="s">
        <v>3</v>
      </c>
      <c r="B3" s="24"/>
      <c r="C3" s="24"/>
      <c r="D3" s="24"/>
      <c r="E3" s="24"/>
      <c r="F3" s="24"/>
      <c r="G3" s="24"/>
    </row>
    <row r="4" spans="1:8" ht="13.2" customHeight="1" x14ac:dyDescent="0.25">
      <c r="A4" s="25" t="s">
        <v>30</v>
      </c>
      <c r="B4" s="25"/>
      <c r="C4" s="25"/>
      <c r="D4" s="25"/>
      <c r="E4" s="25"/>
      <c r="F4" s="25"/>
      <c r="G4" s="25"/>
    </row>
    <row r="5" spans="1:8" ht="13.8" customHeight="1" x14ac:dyDescent="0.25">
      <c r="A5" s="21" t="s">
        <v>25</v>
      </c>
      <c r="B5" s="21"/>
      <c r="C5" s="21"/>
      <c r="D5" s="21"/>
      <c r="E5" s="21"/>
      <c r="F5" s="21"/>
      <c r="G5" s="21"/>
    </row>
    <row r="6" spans="1:8" ht="13.8" customHeight="1" x14ac:dyDescent="0.25">
      <c r="A6" s="6" t="s">
        <v>4</v>
      </c>
      <c r="B6" s="26" t="s">
        <v>35</v>
      </c>
      <c r="C6" s="27"/>
      <c r="D6" s="27"/>
      <c r="E6" s="27"/>
      <c r="F6" s="27"/>
      <c r="G6" s="28"/>
    </row>
    <row r="7" spans="1:8" ht="39.6" customHeight="1" x14ac:dyDescent="0.25">
      <c r="A7" s="22" t="s">
        <v>5</v>
      </c>
      <c r="B7" s="22"/>
      <c r="C7" s="1" t="s">
        <v>6</v>
      </c>
      <c r="D7" s="1" t="s">
        <v>7</v>
      </c>
      <c r="E7" s="2" t="s">
        <v>8</v>
      </c>
      <c r="F7" s="2" t="s">
        <v>9</v>
      </c>
      <c r="G7" s="2" t="s">
        <v>10</v>
      </c>
    </row>
    <row r="8" spans="1:8" ht="11.4" customHeight="1" x14ac:dyDescent="0.25">
      <c r="A8" s="7"/>
      <c r="B8" s="8" t="s">
        <v>11</v>
      </c>
      <c r="C8" s="9">
        <v>-73414.83</v>
      </c>
      <c r="D8" s="10">
        <v>484733.4</v>
      </c>
      <c r="E8" s="11">
        <v>509144.62</v>
      </c>
      <c r="F8" s="11">
        <v>484733.4</v>
      </c>
      <c r="G8" s="11">
        <f>C8+E8-F8</f>
        <v>-49003.610000000044</v>
      </c>
    </row>
    <row r="9" spans="1:8" ht="11.4" customHeight="1" x14ac:dyDescent="0.25">
      <c r="A9" s="7"/>
      <c r="B9" s="8" t="s">
        <v>12</v>
      </c>
      <c r="C9" s="9">
        <v>-4247.1400000000003</v>
      </c>
      <c r="D9" s="10">
        <v>85937.52</v>
      </c>
      <c r="E9" s="11">
        <v>89311.89</v>
      </c>
      <c r="F9" s="11">
        <v>85937.52</v>
      </c>
      <c r="G9" s="11">
        <f t="shared" ref="G9:G15" si="0">C9+E9-F9</f>
        <v>-872.77000000000407</v>
      </c>
    </row>
    <row r="10" spans="1:8" ht="11.4" customHeight="1" x14ac:dyDescent="0.25">
      <c r="A10" s="7"/>
      <c r="B10" s="8" t="s">
        <v>16</v>
      </c>
      <c r="C10" s="9">
        <v>-173110.56</v>
      </c>
      <c r="D10" s="10">
        <v>735117.59</v>
      </c>
      <c r="E10" s="11">
        <v>836283.55</v>
      </c>
      <c r="F10" s="11">
        <v>735117.59</v>
      </c>
      <c r="G10" s="11">
        <f>C10+E10-F10</f>
        <v>-71944.599999999977</v>
      </c>
    </row>
    <row r="11" spans="1:8" ht="11.4" customHeight="1" x14ac:dyDescent="0.25">
      <c r="A11" s="7"/>
      <c r="B11" s="8" t="s">
        <v>28</v>
      </c>
      <c r="C11" s="9">
        <v>-39243.67</v>
      </c>
      <c r="D11" s="10">
        <v>208663.39</v>
      </c>
      <c r="E11" s="11">
        <v>226227.14</v>
      </c>
      <c r="F11" s="11">
        <v>208663.39</v>
      </c>
      <c r="G11" s="11">
        <f>C11+E11-F11</f>
        <v>-21679.919999999984</v>
      </c>
    </row>
    <row r="12" spans="1:8" ht="11.4" customHeight="1" x14ac:dyDescent="0.25">
      <c r="A12" s="7"/>
      <c r="B12" s="8" t="s">
        <v>29</v>
      </c>
      <c r="C12" s="9">
        <v>-4562.92</v>
      </c>
      <c r="D12" s="10">
        <v>23857.54</v>
      </c>
      <c r="E12" s="11">
        <v>25939.62</v>
      </c>
      <c r="F12" s="11">
        <v>23857.54</v>
      </c>
      <c r="G12" s="11">
        <f>C12+E12-F12</f>
        <v>-2480.8400000000038</v>
      </c>
    </row>
    <row r="13" spans="1:8" ht="11.4" customHeight="1" x14ac:dyDescent="0.25">
      <c r="A13" s="7"/>
      <c r="B13" s="8" t="s">
        <v>17</v>
      </c>
      <c r="C13" s="9">
        <v>-238.38</v>
      </c>
      <c r="D13" s="10">
        <v>1846.98</v>
      </c>
      <c r="E13" s="11">
        <v>1944.62</v>
      </c>
      <c r="F13" s="11">
        <v>1846.98</v>
      </c>
      <c r="G13" s="11">
        <f>C13+E13-F13</f>
        <v>-140.74000000000024</v>
      </c>
    </row>
    <row r="14" spans="1:8" ht="11.4" customHeight="1" x14ac:dyDescent="0.25">
      <c r="A14" s="7"/>
      <c r="B14" s="8" t="s">
        <v>18</v>
      </c>
      <c r="C14" s="9">
        <v>-591.71</v>
      </c>
      <c r="D14" s="10">
        <v>5940.36</v>
      </c>
      <c r="E14" s="11">
        <v>6014.89</v>
      </c>
      <c r="F14" s="11">
        <v>5940.36</v>
      </c>
      <c r="G14" s="11">
        <f>C14+E14-F14</f>
        <v>-517.17999999999938</v>
      </c>
    </row>
    <row r="15" spans="1:8" ht="11.4" customHeight="1" x14ac:dyDescent="0.25">
      <c r="A15" s="7"/>
      <c r="B15" s="8" t="s">
        <v>13</v>
      </c>
      <c r="C15" s="9">
        <v>144710.07999999999</v>
      </c>
      <c r="D15" s="10">
        <v>127124.4</v>
      </c>
      <c r="E15" s="11">
        <v>130705.42</v>
      </c>
      <c r="F15" s="11">
        <v>299990.89</v>
      </c>
      <c r="G15" s="11">
        <f t="shared" si="0"/>
        <v>-24575.390000000014</v>
      </c>
    </row>
    <row r="16" spans="1:8" ht="11.4" customHeight="1" x14ac:dyDescent="0.25">
      <c r="A16" s="7"/>
      <c r="B16" s="8" t="s">
        <v>14</v>
      </c>
      <c r="C16" s="9"/>
      <c r="D16" s="10"/>
      <c r="E16" s="11"/>
      <c r="F16" s="11"/>
      <c r="G16" s="11"/>
    </row>
    <row r="17" spans="1:7" ht="11.4" customHeight="1" x14ac:dyDescent="0.25">
      <c r="A17" s="7"/>
      <c r="B17" s="8" t="s">
        <v>26</v>
      </c>
      <c r="C17" s="9"/>
      <c r="D17" s="10"/>
      <c r="E17" s="11"/>
      <c r="F17" s="11">
        <v>12228.02</v>
      </c>
      <c r="G17" s="11"/>
    </row>
    <row r="18" spans="1:7" ht="11.4" customHeight="1" x14ac:dyDescent="0.25">
      <c r="A18" s="7"/>
      <c r="B18" s="8" t="s">
        <v>20</v>
      </c>
      <c r="C18" s="9"/>
      <c r="D18" s="10"/>
      <c r="E18" s="11"/>
      <c r="F18" s="11">
        <v>13547.19</v>
      </c>
      <c r="G18" s="11"/>
    </row>
    <row r="19" spans="1:7" ht="11.4" customHeight="1" x14ac:dyDescent="0.25">
      <c r="A19" s="7"/>
      <c r="B19" s="8" t="s">
        <v>21</v>
      </c>
      <c r="C19" s="9"/>
      <c r="D19" s="10"/>
      <c r="E19" s="11"/>
      <c r="F19" s="11">
        <v>5750.49</v>
      </c>
      <c r="G19" s="11"/>
    </row>
    <row r="20" spans="1:7" ht="11.4" customHeight="1" x14ac:dyDescent="0.25">
      <c r="A20" s="7"/>
      <c r="B20" s="8" t="s">
        <v>23</v>
      </c>
      <c r="C20" s="9"/>
      <c r="D20" s="10"/>
      <c r="E20" s="11"/>
      <c r="F20" s="11">
        <v>149647.99</v>
      </c>
      <c r="G20" s="11"/>
    </row>
    <row r="21" spans="1:7" ht="11.4" customHeight="1" x14ac:dyDescent="0.25">
      <c r="A21" s="7"/>
      <c r="B21" s="8" t="s">
        <v>24</v>
      </c>
      <c r="C21" s="9"/>
      <c r="D21" s="10"/>
      <c r="E21" s="11"/>
      <c r="F21" s="11">
        <v>99860</v>
      </c>
      <c r="G21" s="11"/>
    </row>
    <row r="22" spans="1:7" ht="11.4" customHeight="1" x14ac:dyDescent="0.25">
      <c r="A22" s="7">
        <v>0</v>
      </c>
      <c r="B22" s="8" t="s">
        <v>15</v>
      </c>
      <c r="C22" s="9"/>
      <c r="D22" s="10"/>
      <c r="E22" s="11"/>
      <c r="F22" s="11">
        <v>1347</v>
      </c>
      <c r="G22" s="11"/>
    </row>
    <row r="23" spans="1:7" ht="11.4" customHeight="1" x14ac:dyDescent="0.25">
      <c r="A23" s="7"/>
      <c r="B23" s="8" t="s">
        <v>22</v>
      </c>
      <c r="C23" s="9"/>
      <c r="D23" s="10"/>
      <c r="E23" s="11"/>
      <c r="F23" s="11">
        <v>5228</v>
      </c>
      <c r="G23" s="11"/>
    </row>
    <row r="24" spans="1:7" ht="11.4" customHeight="1" x14ac:dyDescent="0.25">
      <c r="A24" s="7"/>
      <c r="B24" s="8" t="s">
        <v>27</v>
      </c>
      <c r="C24" s="9"/>
      <c r="D24" s="10"/>
      <c r="E24" s="11"/>
      <c r="F24" s="12">
        <v>12382.2</v>
      </c>
      <c r="G24" s="11"/>
    </row>
    <row r="25" spans="1:7" ht="11.4" customHeight="1" x14ac:dyDescent="0.25">
      <c r="A25" s="13">
        <v>2</v>
      </c>
      <c r="B25" s="14" t="s">
        <v>19</v>
      </c>
      <c r="C25" s="15">
        <f>C8+C9+C15+C10+C11+C12+C13+C14</f>
        <v>-150699.13</v>
      </c>
      <c r="D25" s="15">
        <f>D8+D9+D15+D10+D11+D12+D13+D14</f>
        <v>1673221.1800000004</v>
      </c>
      <c r="E25" s="15">
        <f>E8+E9+E15+E10+E11+E12+E13+E14</f>
        <v>1825571.7500000002</v>
      </c>
      <c r="F25" s="15">
        <f>F8+F9+F15+F10+F11+F12+F13+F14</f>
        <v>1846087.6700000002</v>
      </c>
      <c r="G25" s="15">
        <f>G8+G9+G15+G10+G11+G12+G13+G14</f>
        <v>-171215.05000000002</v>
      </c>
    </row>
    <row r="26" spans="1:7" ht="12.6" customHeight="1" x14ac:dyDescent="0.25">
      <c r="A26" s="16"/>
      <c r="B26" s="18" t="s">
        <v>31</v>
      </c>
      <c r="C26" s="19"/>
      <c r="D26" s="19"/>
      <c r="E26" s="19"/>
      <c r="F26" s="19"/>
      <c r="G26" s="20"/>
    </row>
    <row r="27" spans="1:7" ht="12.6" customHeight="1" x14ac:dyDescent="0.25">
      <c r="A27" s="16"/>
      <c r="B27" s="8" t="s">
        <v>11</v>
      </c>
      <c r="C27" s="9">
        <v>-73414.83</v>
      </c>
      <c r="D27" s="10">
        <v>484733.4</v>
      </c>
      <c r="E27" s="11">
        <v>509144.62</v>
      </c>
      <c r="F27" s="11"/>
      <c r="G27" s="11">
        <f>C27+E27-D27</f>
        <v>-49003.610000000044</v>
      </c>
    </row>
    <row r="28" spans="1:7" ht="12.6" customHeight="1" x14ac:dyDescent="0.25">
      <c r="B28" s="8" t="s">
        <v>12</v>
      </c>
      <c r="C28" s="9">
        <v>-4247.1400000000003</v>
      </c>
      <c r="D28" s="10">
        <v>85937.52</v>
      </c>
      <c r="E28" s="11">
        <v>89311.89</v>
      </c>
      <c r="F28" s="11"/>
      <c r="G28" s="11">
        <f t="shared" ref="G28:G34" si="1">C28+E28-D28</f>
        <v>-872.77000000000407</v>
      </c>
    </row>
    <row r="29" spans="1:7" ht="12.6" customHeight="1" x14ac:dyDescent="0.25">
      <c r="B29" s="8" t="s">
        <v>16</v>
      </c>
      <c r="C29" s="9">
        <f>C10</f>
        <v>-173110.56</v>
      </c>
      <c r="D29" s="10">
        <v>735117.59</v>
      </c>
      <c r="E29" s="11">
        <v>836283.55</v>
      </c>
      <c r="F29" s="11"/>
      <c r="G29" s="11">
        <f t="shared" si="1"/>
        <v>-71944.599999999977</v>
      </c>
    </row>
    <row r="30" spans="1:7" ht="12.6" customHeight="1" x14ac:dyDescent="0.25">
      <c r="B30" s="8" t="s">
        <v>28</v>
      </c>
      <c r="C30" s="9">
        <f>C11</f>
        <v>-39243.67</v>
      </c>
      <c r="D30" s="10">
        <v>208663.39</v>
      </c>
      <c r="E30" s="11">
        <v>226227.14</v>
      </c>
      <c r="F30" s="11"/>
      <c r="G30" s="11">
        <f t="shared" si="1"/>
        <v>-21679.919999999984</v>
      </c>
    </row>
    <row r="31" spans="1:7" ht="12.6" customHeight="1" x14ac:dyDescent="0.25">
      <c r="B31" s="8" t="s">
        <v>29</v>
      </c>
      <c r="C31" s="9">
        <f>C12</f>
        <v>-4562.92</v>
      </c>
      <c r="D31" s="10">
        <v>23857.54</v>
      </c>
      <c r="E31" s="11">
        <v>25939.62</v>
      </c>
      <c r="F31" s="11"/>
      <c r="G31" s="11">
        <f t="shared" si="1"/>
        <v>-2480.8400000000038</v>
      </c>
    </row>
    <row r="32" spans="1:7" ht="12.6" customHeight="1" x14ac:dyDescent="0.25">
      <c r="B32" s="8" t="s">
        <v>17</v>
      </c>
      <c r="C32" s="9">
        <v>-238.38</v>
      </c>
      <c r="D32" s="10">
        <v>1846.98</v>
      </c>
      <c r="E32" s="11">
        <v>1944.62</v>
      </c>
      <c r="F32" s="11"/>
      <c r="G32" s="11">
        <f t="shared" si="1"/>
        <v>-140.74000000000024</v>
      </c>
    </row>
    <row r="33" spans="2:7" ht="12.6" customHeight="1" x14ac:dyDescent="0.25">
      <c r="B33" s="8" t="s">
        <v>18</v>
      </c>
      <c r="C33" s="9">
        <v>-591.71</v>
      </c>
      <c r="D33" s="10">
        <v>5940.36</v>
      </c>
      <c r="E33" s="11">
        <v>6014.89</v>
      </c>
      <c r="F33" s="11"/>
      <c r="G33" s="11">
        <f t="shared" si="1"/>
        <v>-517.17999999999938</v>
      </c>
    </row>
    <row r="34" spans="2:7" ht="12.6" customHeight="1" x14ac:dyDescent="0.25">
      <c r="B34" s="8" t="s">
        <v>13</v>
      </c>
      <c r="C34" s="9">
        <v>-2810.7</v>
      </c>
      <c r="D34" s="10">
        <v>127124.4</v>
      </c>
      <c r="E34" s="11">
        <v>130705.42</v>
      </c>
      <c r="F34" s="11"/>
      <c r="G34" s="11">
        <f t="shared" si="1"/>
        <v>770.32000000000698</v>
      </c>
    </row>
    <row r="35" spans="2:7" ht="12.6" customHeight="1" x14ac:dyDescent="0.25">
      <c r="B35" s="14" t="s">
        <v>19</v>
      </c>
      <c r="C35" s="15">
        <f>C27+C28+C34+C29+C30+C31+C32+C33</f>
        <v>-298219.90999999997</v>
      </c>
      <c r="D35" s="15">
        <f>D27+D28+D34+D29+D30+D31+D32+D33</f>
        <v>1673221.1800000004</v>
      </c>
      <c r="E35" s="15">
        <f>E27+E28+E34+E29+E30+E31+E32+E33</f>
        <v>1825571.7500000002</v>
      </c>
      <c r="F35" s="15"/>
      <c r="G35" s="15">
        <f>G27+G28+G34+G29+G30+G31+G32+G33</f>
        <v>-145869.34</v>
      </c>
    </row>
    <row r="36" spans="2:7" x14ac:dyDescent="0.25">
      <c r="B36" s="17" t="s">
        <v>32</v>
      </c>
      <c r="G36" s="17">
        <f>G35</f>
        <v>-145869.34</v>
      </c>
    </row>
    <row r="37" spans="2:7" x14ac:dyDescent="0.25">
      <c r="B37" s="3" t="s">
        <v>33</v>
      </c>
      <c r="E37" s="3" t="s">
        <v>34</v>
      </c>
    </row>
  </sheetData>
  <mergeCells count="8">
    <mergeCell ref="B26:G26"/>
    <mergeCell ref="A5:G5"/>
    <mergeCell ref="A7:B7"/>
    <mergeCell ref="D1:F1"/>
    <mergeCell ref="B2:E2"/>
    <mergeCell ref="A3:G3"/>
    <mergeCell ref="A4:G4"/>
    <mergeCell ref="B6:G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голов зв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2019-03-28T13:00:49Z</dcterms:modified>
</cp:coreProperties>
</file>